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68" windowHeight="8100" activeTab="0"/>
  </bookViews>
  <sheets>
    <sheet name="図書館別の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<sst xmlns="http://schemas.openxmlformats.org/spreadsheetml/2006/main" count="26" uniqueCount="26">
  <si>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</si>
  <si>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</si>
  <si>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</si>
  <si>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</si>
  <si>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</si>
  <si>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</si>
  <si>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</si>
  <si>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</si>
  <si>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</si>
  <si>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</si>
  <si>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</si>
  <si>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</si>
  <si>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</si>
  <si>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</si>
  <si>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</si>
  <si>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</si>
  <si>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</si>
  <si>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</si>
  <si>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</si>
  <si>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</si>
  <si>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</si>
  <si>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</si>
  <si>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永山図書館</t>
  </si>
  <si>
    <t>予約とリクエスト件数(件)</t>
  </si>
  <si>
    <t>※ Web OPAC：パソコン、携帯電話</t>
  </si>
  <si>
    <t>図書館別の利用状況（平成２９年度）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</si>
</sst>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5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84" fontId="13" fillId="0" borderId="0" xfId="0" applyNumberFormat="1" applyFont="1" applyFill="1" applyBorder="1" applyAlignment="1">
      <alignment horizontal="center" vertical="center" shrinkToFit="1"/>
    </xf>
    <xf numFmtId="38" fontId="14" fillId="0" borderId="0" xfId="49" applyFont="1" applyFill="1" applyAlignment="1">
      <alignment vertical="center"/>
    </xf>
    <xf numFmtId="0" fontId="15" fillId="0" borderId="0" xfId="0" applyFont="1" applyFill="1" applyAlignment="1">
      <alignment vertical="center"/>
    </xf>
    <xf numFmtId="180" fontId="15" fillId="0" borderId="0" xfId="0" applyNumberFormat="1" applyFont="1" applyFill="1" applyAlignment="1">
      <alignment vertical="center"/>
    </xf>
    <xf numFmtId="184" fontId="13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184" fontId="13" fillId="0" borderId="10" xfId="0" applyNumberFormat="1" applyFont="1" applyFill="1" applyBorder="1" applyAlignment="1">
      <alignment horizontal="center" vertical="center" shrinkToFit="1"/>
    </xf>
    <xf numFmtId="184" fontId="13" fillId="0" borderId="11" xfId="0" applyNumberFormat="1" applyFont="1" applyFill="1" applyBorder="1" applyAlignment="1">
      <alignment horizontal="center" vertical="center" shrinkToFit="1"/>
    </xf>
    <xf numFmtId="184" fontId="13" fillId="0" borderId="12" xfId="0" applyNumberFormat="1" applyFont="1" applyFill="1" applyBorder="1" applyAlignment="1">
      <alignment horizontal="center" vertical="center" shrinkToFit="1"/>
    </xf>
    <xf numFmtId="38" fontId="13" fillId="0" borderId="10" xfId="49" applyFont="1" applyFill="1" applyBorder="1" applyAlignment="1">
      <alignment vertical="center" shrinkToFit="1"/>
    </xf>
    <xf numFmtId="38" fontId="13" fillId="0" borderId="11" xfId="49" applyFont="1" applyFill="1" applyBorder="1" applyAlignment="1">
      <alignment vertical="center" shrinkToFit="1"/>
    </xf>
    <xf numFmtId="38" fontId="13" fillId="0" borderId="12" xfId="49" applyFont="1" applyFill="1" applyBorder="1" applyAlignment="1">
      <alignment vertical="center" shrinkToFit="1"/>
    </xf>
    <xf numFmtId="184" fontId="13" fillId="0" borderId="13" xfId="0" applyNumberFormat="1" applyFont="1" applyFill="1" applyBorder="1" applyAlignment="1">
      <alignment horizontal="center" vertical="center" shrinkToFit="1"/>
    </xf>
    <xf numFmtId="184" fontId="13" fillId="0" borderId="14" xfId="0" applyNumberFormat="1" applyFont="1" applyFill="1" applyBorder="1" applyAlignment="1">
      <alignment horizontal="center" vertical="center" shrinkToFit="1"/>
    </xf>
    <xf numFmtId="184" fontId="13" fillId="0" borderId="15" xfId="0" applyNumberFormat="1" applyFont="1" applyFill="1" applyBorder="1" applyAlignment="1">
      <alignment horizontal="center" vertical="center" shrinkToFit="1"/>
    </xf>
    <xf numFmtId="38" fontId="13" fillId="0" borderId="16" xfId="49" applyFont="1" applyFill="1" applyBorder="1" applyAlignment="1">
      <alignment vertical="center" shrinkToFit="1"/>
    </xf>
    <xf numFmtId="38" fontId="13" fillId="0" borderId="17" xfId="49" applyFont="1" applyFill="1" applyBorder="1" applyAlignment="1">
      <alignment vertical="center" shrinkToFit="1"/>
    </xf>
    <xf numFmtId="38" fontId="13" fillId="0" borderId="18" xfId="49" applyFont="1" applyFill="1" applyBorder="1" applyAlignment="1">
      <alignment vertical="center" shrinkToFit="1"/>
    </xf>
    <xf numFmtId="38" fontId="13" fillId="0" borderId="19" xfId="49" applyFont="1" applyFill="1" applyBorder="1" applyAlignment="1">
      <alignment vertical="center" shrinkToFit="1"/>
    </xf>
    <xf numFmtId="38" fontId="13" fillId="0" borderId="20" xfId="49" applyFont="1" applyFill="1" applyBorder="1" applyAlignment="1">
      <alignment vertical="center" shrinkToFit="1"/>
    </xf>
    <xf numFmtId="38" fontId="13" fillId="0" borderId="21" xfId="49" applyFont="1" applyFill="1" applyBorder="1" applyAlignment="1">
      <alignment vertical="center" shrinkToFit="1"/>
    </xf>
    <xf numFmtId="38" fontId="13" fillId="0" borderId="22" xfId="49" applyFont="1" applyFill="1" applyBorder="1" applyAlignment="1">
      <alignment vertical="center" shrinkToFit="1"/>
    </xf>
    <xf numFmtId="38" fontId="13" fillId="0" borderId="23" xfId="49" applyFont="1" applyFill="1" applyBorder="1" applyAlignment="1">
      <alignment vertical="center" shrinkToFit="1"/>
    </xf>
    <xf numFmtId="38" fontId="13" fillId="0" borderId="24" xfId="49" applyFont="1" applyFill="1" applyBorder="1" applyAlignment="1">
      <alignment vertical="center" shrinkToFit="1"/>
    </xf>
    <xf numFmtId="38" fontId="13" fillId="0" borderId="19" xfId="49" applyFont="1" applyFill="1" applyBorder="1" applyAlignment="1">
      <alignment vertical="center"/>
    </xf>
    <xf numFmtId="38" fontId="13" fillId="0" borderId="20" xfId="49" applyFont="1" applyFill="1" applyBorder="1" applyAlignment="1">
      <alignment vertical="center"/>
    </xf>
    <xf numFmtId="38" fontId="13" fillId="0" borderId="21" xfId="49" applyFont="1" applyFill="1" applyBorder="1" applyAlignment="1">
      <alignment vertical="center"/>
    </xf>
    <xf numFmtId="38" fontId="13" fillId="0" borderId="19" xfId="49" applyFont="1" applyFill="1" applyBorder="1" applyAlignment="1">
      <alignment horizontal="right" vertical="center"/>
    </xf>
    <xf numFmtId="38" fontId="13" fillId="0" borderId="20" xfId="49" applyFont="1" applyFill="1" applyBorder="1" applyAlignment="1">
      <alignment horizontal="right" vertical="center"/>
    </xf>
    <xf numFmtId="38" fontId="13" fillId="0" borderId="21" xfId="49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justify" vertical="center" shrinkToFit="1"/>
    </xf>
    <xf numFmtId="0" fontId="8" fillId="0" borderId="27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0" fontId="8" fillId="0" borderId="29" xfId="0" applyFont="1" applyFill="1" applyBorder="1" applyAlignment="1">
      <alignment horizontal="justify" vertical="center" shrinkToFit="1"/>
    </xf>
    <xf numFmtId="38" fontId="13" fillId="0" borderId="29" xfId="49" applyFont="1" applyFill="1" applyBorder="1" applyAlignment="1">
      <alignment horizontal="right" vertical="center"/>
    </xf>
    <xf numFmtId="38" fontId="13" fillId="0" borderId="30" xfId="49" applyFont="1" applyFill="1" applyBorder="1" applyAlignment="1">
      <alignment horizontal="right" vertical="center"/>
    </xf>
    <xf numFmtId="38" fontId="13" fillId="0" borderId="31" xfId="49" applyFont="1" applyFill="1" applyBorder="1" applyAlignment="1">
      <alignment horizontal="right" vertical="center"/>
    </xf>
    <xf numFmtId="38" fontId="13" fillId="0" borderId="26" xfId="49" applyFont="1" applyFill="1" applyBorder="1" applyAlignment="1">
      <alignment vertical="center"/>
    </xf>
    <xf numFmtId="38" fontId="13" fillId="0" borderId="27" xfId="49" applyFont="1" applyFill="1" applyBorder="1" applyAlignment="1">
      <alignment vertical="center" shrinkToFit="1"/>
    </xf>
    <xf numFmtId="0" fontId="13" fillId="0" borderId="32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38" fontId="13" fillId="0" borderId="28" xfId="49" applyFont="1" applyFill="1" applyBorder="1" applyAlignment="1">
      <alignment vertical="center" shrinkToFit="1"/>
    </xf>
    <xf numFmtId="38" fontId="13" fillId="0" borderId="29" xfId="49" applyFont="1" applyFill="1" applyBorder="1" applyAlignment="1">
      <alignment vertical="center" shrinkToFit="1"/>
    </xf>
    <xf numFmtId="0" fontId="13" fillId="0" borderId="30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38" fontId="13" fillId="0" borderId="28" xfId="49" applyFont="1" applyFill="1" applyBorder="1" applyAlignment="1">
      <alignment vertical="center"/>
    </xf>
    <xf numFmtId="38" fontId="13" fillId="0" borderId="13" xfId="49" applyFont="1" applyFill="1" applyBorder="1" applyAlignment="1">
      <alignment vertical="center" shrinkToFit="1"/>
    </xf>
    <xf numFmtId="38" fontId="13" fillId="0" borderId="14" xfId="49" applyFont="1" applyFill="1" applyBorder="1" applyAlignment="1">
      <alignment vertical="center" shrinkToFit="1"/>
    </xf>
    <xf numFmtId="38" fontId="13" fillId="0" borderId="34" xfId="49" applyFont="1" applyFill="1" applyBorder="1" applyAlignment="1">
      <alignment vertical="center" shrinkToFit="1"/>
    </xf>
    <xf numFmtId="0" fontId="13" fillId="0" borderId="26" xfId="0" applyFont="1" applyFill="1" applyBorder="1" applyAlignment="1">
      <alignment vertical="center" shrinkToFit="1"/>
    </xf>
    <xf numFmtId="38" fontId="13" fillId="0" borderId="29" xfId="49" applyFont="1" applyFill="1" applyBorder="1" applyAlignment="1">
      <alignment horizontal="right" vertical="center" shrinkToFit="1"/>
    </xf>
    <xf numFmtId="38" fontId="13" fillId="0" borderId="30" xfId="49" applyFont="1" applyFill="1" applyBorder="1" applyAlignment="1">
      <alignment horizontal="right" vertical="center" shrinkToFit="1"/>
    </xf>
    <xf numFmtId="38" fontId="13" fillId="0" borderId="31" xfId="49" applyFont="1" applyFill="1" applyBorder="1" applyAlignment="1">
      <alignment horizontal="right" vertical="center" shrinkToFit="1"/>
    </xf>
    <xf numFmtId="38" fontId="13" fillId="0" borderId="15" xfId="49" applyFont="1" applyFill="1" applyBorder="1" applyAlignment="1">
      <alignment vertical="center" shrinkToFit="1"/>
    </xf>
    <xf numFmtId="38" fontId="13" fillId="0" borderId="35" xfId="49" applyFont="1" applyFill="1" applyBorder="1" applyAlignment="1">
      <alignment vertical="center" shrinkToFit="1"/>
    </xf>
    <xf numFmtId="38" fontId="13" fillId="0" borderId="27" xfId="49" applyFont="1" applyFill="1" applyBorder="1" applyAlignment="1">
      <alignment horizontal="right" vertical="center" shrinkToFit="1"/>
    </xf>
    <xf numFmtId="38" fontId="13" fillId="0" borderId="32" xfId="49" applyFont="1" applyFill="1" applyBorder="1" applyAlignment="1">
      <alignment horizontal="right" vertical="center" shrinkToFit="1"/>
    </xf>
    <xf numFmtId="38" fontId="13" fillId="0" borderId="33" xfId="49" applyFont="1" applyFill="1" applyBorder="1" applyAlignment="1">
      <alignment horizontal="right" vertical="center" shrinkToFit="1"/>
    </xf>
    <xf numFmtId="0" fontId="13" fillId="0" borderId="27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right" vertical="center"/>
    </xf>
    <xf numFmtId="38" fontId="13" fillId="0" borderId="26" xfId="49" applyFont="1" applyFill="1" applyBorder="1" applyAlignment="1">
      <alignment vertical="center" shrinkToFit="1"/>
    </xf>
    <xf numFmtId="0" fontId="8" fillId="0" borderId="25" xfId="0" applyFont="1" applyFill="1" applyBorder="1" applyAlignment="1">
      <alignment horizontal="center" vertical="center" wrapText="1" shrinkToFit="1"/>
    </xf>
    <xf numFmtId="0" fontId="16" fillId="0" borderId="25" xfId="0" applyFont="1" applyFill="1" applyBorder="1" applyAlignment="1">
      <alignment vertical="center"/>
    </xf>
    <xf numFmtId="38" fontId="13" fillId="0" borderId="36" xfId="49" applyFont="1" applyFill="1" applyBorder="1" applyAlignment="1">
      <alignment vertical="center"/>
    </xf>
    <xf numFmtId="38" fontId="13" fillId="0" borderId="37" xfId="49" applyFont="1" applyFill="1" applyBorder="1" applyAlignment="1">
      <alignment vertical="center"/>
    </xf>
    <xf numFmtId="38" fontId="13" fillId="0" borderId="38" xfId="49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justify" vertical="center" shrinkToFit="1"/>
    </xf>
    <xf numFmtId="0" fontId="8" fillId="0" borderId="36" xfId="0" applyFont="1" applyFill="1" applyBorder="1" applyAlignment="1">
      <alignment horizontal="justify" vertical="center" shrinkToFit="1"/>
    </xf>
    <xf numFmtId="38" fontId="13" fillId="0" borderId="45" xfId="49" applyFont="1" applyFill="1" applyBorder="1" applyAlignment="1">
      <alignment vertical="center" shrinkToFit="1"/>
    </xf>
    <xf numFmtId="0" fontId="13" fillId="0" borderId="46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38" fontId="13" fillId="0" borderId="36" xfId="49" applyFont="1" applyFill="1" applyBorder="1" applyAlignment="1">
      <alignment horizontal="right" vertical="center"/>
    </xf>
    <xf numFmtId="38" fontId="13" fillId="0" borderId="37" xfId="49" applyFont="1" applyFill="1" applyBorder="1" applyAlignment="1">
      <alignment horizontal="right" vertical="center"/>
    </xf>
    <xf numFmtId="38" fontId="13" fillId="0" borderId="38" xfId="49" applyFont="1" applyFill="1" applyBorder="1" applyAlignment="1">
      <alignment horizontal="right" vertical="center"/>
    </xf>
    <xf numFmtId="38" fontId="13" fillId="0" borderId="30" xfId="49" applyFont="1" applyFill="1" applyBorder="1" applyAlignment="1">
      <alignment vertical="center" shrinkToFit="1"/>
    </xf>
    <xf numFmtId="38" fontId="13" fillId="0" borderId="31" xfId="49" applyFont="1" applyFill="1" applyBorder="1" applyAlignment="1">
      <alignment vertical="center" shrinkToFit="1"/>
    </xf>
    <xf numFmtId="38" fontId="13" fillId="0" borderId="48" xfId="49" applyFont="1" applyFill="1" applyBorder="1" applyAlignment="1">
      <alignment vertical="center" shrinkToFit="1"/>
    </xf>
    <xf numFmtId="38" fontId="13" fillId="0" borderId="49" xfId="49" applyFont="1" applyFill="1" applyBorder="1" applyAlignment="1">
      <alignment vertical="center" shrinkToFit="1"/>
    </xf>
    <xf numFmtId="38" fontId="13" fillId="0" borderId="50" xfId="49" applyFont="1" applyFill="1" applyBorder="1" applyAlignment="1">
      <alignment vertical="center" shrinkToFit="1"/>
    </xf>
    <xf numFmtId="38" fontId="13" fillId="0" borderId="51" xfId="49" applyFont="1" applyFill="1" applyBorder="1" applyAlignment="1">
      <alignment vertical="center" shrinkToFit="1"/>
    </xf>
    <xf numFmtId="38" fontId="13" fillId="0" borderId="52" xfId="49" applyFont="1" applyFill="1" applyBorder="1" applyAlignment="1">
      <alignment vertical="center" shrinkToFit="1"/>
    </xf>
    <xf numFmtId="38" fontId="13" fillId="0" borderId="45" xfId="49" applyFont="1" applyFill="1" applyBorder="1" applyAlignment="1">
      <alignment horizontal="right" vertical="center" shrinkToFit="1"/>
    </xf>
    <xf numFmtId="38" fontId="13" fillId="0" borderId="46" xfId="49" applyFont="1" applyFill="1" applyBorder="1" applyAlignment="1">
      <alignment horizontal="right" vertical="center" shrinkToFit="1"/>
    </xf>
    <xf numFmtId="38" fontId="13" fillId="0" borderId="47" xfId="49" applyFont="1" applyFill="1" applyBorder="1" applyAlignment="1">
      <alignment horizontal="right" vertical="center" shrinkToFit="1"/>
    </xf>
    <xf numFmtId="184" fontId="8" fillId="0" borderId="25" xfId="0" applyNumberFormat="1" applyFont="1" applyFill="1" applyBorder="1" applyAlignment="1">
      <alignment horizontal="center" vertical="center" wrapText="1" shrinkToFit="1"/>
    </xf>
    <xf numFmtId="184" fontId="8" fillId="0" borderId="25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wrapText="1" shrinkToFit="1"/>
    </xf>
    <xf numFmtId="184" fontId="13" fillId="0" borderId="48" xfId="0" applyNumberFormat="1" applyFont="1" applyFill="1" applyBorder="1" applyAlignment="1">
      <alignment horizontal="center" vertical="center" shrinkToFit="1"/>
    </xf>
    <xf numFmtId="184" fontId="13" fillId="0" borderId="49" xfId="0" applyNumberFormat="1" applyFont="1" applyFill="1" applyBorder="1" applyAlignment="1">
      <alignment horizontal="center" vertical="center" shrinkToFit="1"/>
    </xf>
    <xf numFmtId="184" fontId="13" fillId="0" borderId="50" xfId="0" applyNumberFormat="1" applyFont="1" applyFill="1" applyBorder="1" applyAlignment="1">
      <alignment horizontal="center" vertical="center" shrinkToFit="1"/>
    </xf>
    <xf numFmtId="183" fontId="13" fillId="0" borderId="20" xfId="0" applyNumberFormat="1" applyFont="1" applyFill="1" applyBorder="1" applyAlignment="1">
      <alignment horizontal="distributed" vertical="center" indent="1" shrinkToFit="1"/>
    </xf>
    <xf numFmtId="183" fontId="13" fillId="0" borderId="21" xfId="0" applyNumberFormat="1" applyFont="1" applyFill="1" applyBorder="1" applyAlignment="1">
      <alignment horizontal="distributed" vertical="center" indent="1" shrinkToFit="1"/>
    </xf>
    <xf numFmtId="184" fontId="8" fillId="0" borderId="39" xfId="0" applyNumberFormat="1" applyFont="1" applyFill="1" applyBorder="1" applyAlignment="1">
      <alignment horizontal="center" vertical="center" wrapText="1" shrinkToFit="1"/>
    </xf>
    <xf numFmtId="184" fontId="8" fillId="0" borderId="40" xfId="0" applyNumberFormat="1" applyFont="1" applyFill="1" applyBorder="1" applyAlignment="1">
      <alignment horizontal="center" vertical="center" shrinkToFit="1"/>
    </xf>
    <xf numFmtId="184" fontId="8" fillId="0" borderId="54" xfId="0" applyNumberFormat="1" applyFont="1" applyFill="1" applyBorder="1" applyAlignment="1">
      <alignment horizontal="center" vertical="center" shrinkToFit="1"/>
    </xf>
    <xf numFmtId="184" fontId="8" fillId="0" borderId="41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55" xfId="0" applyNumberFormat="1" applyFont="1" applyFill="1" applyBorder="1" applyAlignment="1">
      <alignment horizontal="center" vertical="center" shrinkToFit="1"/>
    </xf>
    <xf numFmtId="183" fontId="8" fillId="0" borderId="40" xfId="0" applyNumberFormat="1" applyFont="1" applyFill="1" applyBorder="1" applyAlignment="1">
      <alignment horizontal="center" vertical="center" wrapText="1" shrinkToFit="1"/>
    </xf>
    <xf numFmtId="183" fontId="8" fillId="0" borderId="40" xfId="0" applyNumberFormat="1" applyFont="1" applyFill="1" applyBorder="1" applyAlignment="1">
      <alignment horizontal="center" vertical="center" shrinkToFit="1"/>
    </xf>
    <xf numFmtId="183" fontId="8" fillId="0" borderId="54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55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図書館別の利用状況!#REF!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図書館別の利用状況!#REF!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図書館別の利用状況!#REF!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図書館別の利用状況!#REF!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図書館別の利用状況!#REF!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図書館別の利用状況!#REF!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v>図書館別の利用状況!#REF!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792375"/>
        <c:axId val="478192"/>
      </c:lineChart>
      <c:catAx>
        <c:axId val="44792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192"/>
        <c:crosses val="autoZero"/>
        <c:auto val="1"/>
        <c:lblOffset val="100"/>
        <c:tickLblSkip val="1"/>
        <c:noMultiLvlLbl val="0"/>
      </c:catAx>
      <c:valAx>
        <c:axId val="478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92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2"/>
  <sheetViews>
    <sheetView tabSelected="1" zoomScaleSheetLayoutView="85" zoomScalePageLayoutView="0" workbookViewId="0" topLeftCell="A1">
      <selection activeCell="AN19" sqref="AN19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3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52" s="3" customFormat="1" ht="16.5" customHeight="1">
      <c r="A2" s="76" t="s">
        <v>16</v>
      </c>
      <c r="B2" s="77"/>
      <c r="C2" s="77"/>
      <c r="D2" s="77"/>
      <c r="E2" s="77"/>
      <c r="F2" s="77"/>
      <c r="G2" s="77"/>
      <c r="H2" s="71" t="s">
        <v>9</v>
      </c>
      <c r="I2" s="72"/>
      <c r="J2" s="72"/>
      <c r="K2" s="72"/>
      <c r="L2" s="71" t="s">
        <v>7</v>
      </c>
      <c r="M2" s="71"/>
      <c r="N2" s="71"/>
      <c r="O2" s="71"/>
      <c r="P2" s="71"/>
      <c r="Q2" s="71" t="s">
        <v>8</v>
      </c>
      <c r="R2" s="71"/>
      <c r="S2" s="71"/>
      <c r="T2" s="71"/>
      <c r="U2" s="71"/>
      <c r="V2" s="38" t="s">
        <v>23</v>
      </c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107" t="s">
        <v>18</v>
      </c>
      <c r="AN2" s="107"/>
      <c r="AO2" s="107"/>
      <c r="AP2" s="107"/>
      <c r="AQ2" s="107"/>
      <c r="AR2" s="107"/>
      <c r="AS2" s="107"/>
      <c r="AT2" s="107"/>
      <c r="AU2" s="108"/>
      <c r="AV2" s="100" t="s">
        <v>10</v>
      </c>
      <c r="AW2" s="100"/>
      <c r="AX2" s="100"/>
      <c r="AY2" s="100"/>
      <c r="AZ2" s="5"/>
    </row>
    <row r="3" spans="1:52" s="3" customFormat="1" ht="16.5" customHeight="1">
      <c r="A3" s="78"/>
      <c r="B3" s="79"/>
      <c r="C3" s="79"/>
      <c r="D3" s="79"/>
      <c r="E3" s="79"/>
      <c r="F3" s="79"/>
      <c r="G3" s="79"/>
      <c r="H3" s="72"/>
      <c r="I3" s="72"/>
      <c r="J3" s="72"/>
      <c r="K3" s="72"/>
      <c r="L3" s="71"/>
      <c r="M3" s="71"/>
      <c r="N3" s="71"/>
      <c r="O3" s="71"/>
      <c r="P3" s="71"/>
      <c r="Q3" s="71"/>
      <c r="R3" s="71"/>
      <c r="S3" s="71"/>
      <c r="T3" s="71"/>
      <c r="U3" s="71"/>
      <c r="V3" s="71" t="s">
        <v>21</v>
      </c>
      <c r="W3" s="38"/>
      <c r="X3" s="38"/>
      <c r="Y3" s="38"/>
      <c r="Z3" s="71" t="s">
        <v>19</v>
      </c>
      <c r="AA3" s="38"/>
      <c r="AB3" s="38"/>
      <c r="AC3" s="38"/>
      <c r="AD3" s="71" t="s">
        <v>20</v>
      </c>
      <c r="AE3" s="38"/>
      <c r="AF3" s="38"/>
      <c r="AG3" s="38"/>
      <c r="AH3" s="38" t="s">
        <v>5</v>
      </c>
      <c r="AI3" s="38"/>
      <c r="AJ3" s="38"/>
      <c r="AK3" s="38"/>
      <c r="AL3" s="38"/>
      <c r="AM3" s="115" t="s">
        <v>11</v>
      </c>
      <c r="AN3" s="116"/>
      <c r="AO3" s="117"/>
      <c r="AP3" s="109" t="s">
        <v>12</v>
      </c>
      <c r="AQ3" s="110"/>
      <c r="AR3" s="111"/>
      <c r="AS3" s="100" t="s">
        <v>13</v>
      </c>
      <c r="AT3" s="101"/>
      <c r="AU3" s="101"/>
      <c r="AV3" s="100"/>
      <c r="AW3" s="100"/>
      <c r="AX3" s="100"/>
      <c r="AY3" s="100"/>
      <c r="AZ3" s="5"/>
    </row>
    <row r="4" spans="1:57" s="3" customFormat="1" ht="18.75" customHeight="1">
      <c r="A4" s="80"/>
      <c r="B4" s="81"/>
      <c r="C4" s="81"/>
      <c r="D4" s="81"/>
      <c r="E4" s="81"/>
      <c r="F4" s="81"/>
      <c r="G4" s="81"/>
      <c r="H4" s="72"/>
      <c r="I4" s="72"/>
      <c r="J4" s="72"/>
      <c r="K4" s="72"/>
      <c r="L4" s="71"/>
      <c r="M4" s="71"/>
      <c r="N4" s="71"/>
      <c r="O4" s="71"/>
      <c r="P4" s="71"/>
      <c r="Q4" s="71"/>
      <c r="R4" s="71"/>
      <c r="S4" s="71"/>
      <c r="T4" s="71"/>
      <c r="U4" s="71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118"/>
      <c r="AN4" s="118"/>
      <c r="AO4" s="119"/>
      <c r="AP4" s="112"/>
      <c r="AQ4" s="113"/>
      <c r="AR4" s="114"/>
      <c r="AS4" s="102"/>
      <c r="AT4" s="102"/>
      <c r="AU4" s="102"/>
      <c r="AV4" s="103"/>
      <c r="AW4" s="103"/>
      <c r="AX4" s="103"/>
      <c r="AY4" s="103"/>
      <c r="BA4" s="6"/>
      <c r="BB4" s="6"/>
      <c r="BC4" s="6"/>
      <c r="BD4" s="7"/>
      <c r="BE4" s="7"/>
    </row>
    <row r="5" spans="1:56" s="3" customFormat="1" ht="16.5" customHeight="1">
      <c r="A5" s="82" t="s">
        <v>17</v>
      </c>
      <c r="B5" s="82"/>
      <c r="C5" s="82"/>
      <c r="D5" s="82"/>
      <c r="E5" s="82"/>
      <c r="F5" s="82"/>
      <c r="G5" s="83"/>
      <c r="H5" s="84">
        <v>328</v>
      </c>
      <c r="I5" s="85"/>
      <c r="J5" s="85"/>
      <c r="K5" s="86"/>
      <c r="L5" s="73">
        <v>141811</v>
      </c>
      <c r="M5" s="74"/>
      <c r="N5" s="74"/>
      <c r="O5" s="74"/>
      <c r="P5" s="75"/>
      <c r="Q5" s="73">
        <v>400200</v>
      </c>
      <c r="R5" s="74"/>
      <c r="S5" s="74"/>
      <c r="T5" s="74"/>
      <c r="U5" s="75"/>
      <c r="V5" s="87">
        <v>14213</v>
      </c>
      <c r="W5" s="88"/>
      <c r="X5" s="88"/>
      <c r="Y5" s="89"/>
      <c r="Z5" s="96">
        <v>6630</v>
      </c>
      <c r="AA5" s="96"/>
      <c r="AB5" s="96"/>
      <c r="AC5" s="96"/>
      <c r="AD5" s="97">
        <v>70688</v>
      </c>
      <c r="AE5" s="98"/>
      <c r="AF5" s="98"/>
      <c r="AG5" s="99"/>
      <c r="AH5" s="87">
        <f aca="true" t="shared" si="0" ref="AH5:AH12">V5+Z5+AD5</f>
        <v>91531</v>
      </c>
      <c r="AI5" s="88"/>
      <c r="AJ5" s="88"/>
      <c r="AK5" s="88"/>
      <c r="AL5" s="89"/>
      <c r="AM5" s="92">
        <f aca="true" t="shared" si="1" ref="AM5:AM11">L5/H5</f>
        <v>432.3506097560976</v>
      </c>
      <c r="AN5" s="93"/>
      <c r="AO5" s="94"/>
      <c r="AP5" s="92">
        <f>Q5/H5</f>
        <v>1220.121951219512</v>
      </c>
      <c r="AQ5" s="93"/>
      <c r="AR5" s="94"/>
      <c r="AS5" s="92">
        <f aca="true" t="shared" si="2" ref="AS5:AS12">AH5/H5</f>
        <v>279.0579268292683</v>
      </c>
      <c r="AT5" s="93"/>
      <c r="AU5" s="95"/>
      <c r="AV5" s="104">
        <f aca="true" t="shared" si="3" ref="AV5:AV11">Q5/L5</f>
        <v>2.822065989239199</v>
      </c>
      <c r="AW5" s="105"/>
      <c r="AX5" s="105"/>
      <c r="AY5" s="106"/>
      <c r="BA5" s="6"/>
      <c r="BB5" s="6"/>
      <c r="BC5" s="6"/>
      <c r="BD5" s="8"/>
    </row>
    <row r="6" spans="1:56" s="3" customFormat="1" ht="16.5" customHeight="1">
      <c r="A6" s="41" t="s">
        <v>2</v>
      </c>
      <c r="B6" s="41"/>
      <c r="C6" s="41"/>
      <c r="D6" s="41"/>
      <c r="E6" s="41"/>
      <c r="F6" s="41"/>
      <c r="G6" s="42"/>
      <c r="H6" s="51">
        <v>290</v>
      </c>
      <c r="I6" s="52"/>
      <c r="J6" s="52"/>
      <c r="K6" s="53"/>
      <c r="L6" s="54">
        <v>34978</v>
      </c>
      <c r="M6" s="54"/>
      <c r="N6" s="54"/>
      <c r="O6" s="54"/>
      <c r="P6" s="54"/>
      <c r="Q6" s="51">
        <v>91883</v>
      </c>
      <c r="R6" s="90"/>
      <c r="S6" s="90"/>
      <c r="T6" s="90"/>
      <c r="U6" s="91"/>
      <c r="V6" s="43">
        <v>4253</v>
      </c>
      <c r="W6" s="44"/>
      <c r="X6" s="44"/>
      <c r="Y6" s="45"/>
      <c r="Z6" s="50">
        <v>1502</v>
      </c>
      <c r="AA6" s="50"/>
      <c r="AB6" s="50"/>
      <c r="AC6" s="50"/>
      <c r="AD6" s="59">
        <v>20594</v>
      </c>
      <c r="AE6" s="60"/>
      <c r="AF6" s="60"/>
      <c r="AG6" s="61"/>
      <c r="AH6" s="43">
        <f t="shared" si="0"/>
        <v>26349</v>
      </c>
      <c r="AI6" s="44"/>
      <c r="AJ6" s="44"/>
      <c r="AK6" s="44"/>
      <c r="AL6" s="44"/>
      <c r="AM6" s="17">
        <f t="shared" si="1"/>
        <v>120.61379310344827</v>
      </c>
      <c r="AN6" s="18"/>
      <c r="AO6" s="19"/>
      <c r="AP6" s="17">
        <f aca="true" t="shared" si="4" ref="AP6:AP12">Q6/H6</f>
        <v>316.8379310344828</v>
      </c>
      <c r="AQ6" s="18"/>
      <c r="AR6" s="19"/>
      <c r="AS6" s="17">
        <f t="shared" si="2"/>
        <v>90.85862068965517</v>
      </c>
      <c r="AT6" s="18"/>
      <c r="AU6" s="63"/>
      <c r="AV6" s="14">
        <f t="shared" si="3"/>
        <v>2.626879752987592</v>
      </c>
      <c r="AW6" s="15"/>
      <c r="AX6" s="15"/>
      <c r="AY6" s="16"/>
      <c r="BA6" s="6"/>
      <c r="BB6" s="6"/>
      <c r="BC6" s="6"/>
      <c r="BD6" s="8"/>
    </row>
    <row r="7" spans="1:56" s="3" customFormat="1" ht="16.5" customHeight="1">
      <c r="A7" s="41" t="s">
        <v>3</v>
      </c>
      <c r="B7" s="41"/>
      <c r="C7" s="41"/>
      <c r="D7" s="41"/>
      <c r="E7" s="41"/>
      <c r="F7" s="41"/>
      <c r="G7" s="42"/>
      <c r="H7" s="51">
        <v>290</v>
      </c>
      <c r="I7" s="52"/>
      <c r="J7" s="52"/>
      <c r="K7" s="53"/>
      <c r="L7" s="54">
        <v>58546</v>
      </c>
      <c r="M7" s="54"/>
      <c r="N7" s="54"/>
      <c r="O7" s="54"/>
      <c r="P7" s="54"/>
      <c r="Q7" s="50">
        <v>150809</v>
      </c>
      <c r="R7" s="50"/>
      <c r="S7" s="50"/>
      <c r="T7" s="50"/>
      <c r="U7" s="50"/>
      <c r="V7" s="43">
        <v>8320</v>
      </c>
      <c r="W7" s="44"/>
      <c r="X7" s="44"/>
      <c r="Y7" s="45"/>
      <c r="Z7" s="50">
        <v>5219</v>
      </c>
      <c r="AA7" s="50"/>
      <c r="AB7" s="50"/>
      <c r="AC7" s="50"/>
      <c r="AD7" s="59">
        <v>29727</v>
      </c>
      <c r="AE7" s="60"/>
      <c r="AF7" s="60"/>
      <c r="AG7" s="61"/>
      <c r="AH7" s="43">
        <f t="shared" si="0"/>
        <v>43266</v>
      </c>
      <c r="AI7" s="44"/>
      <c r="AJ7" s="44"/>
      <c r="AK7" s="44"/>
      <c r="AL7" s="44"/>
      <c r="AM7" s="17">
        <f t="shared" si="1"/>
        <v>201.88275862068966</v>
      </c>
      <c r="AN7" s="18"/>
      <c r="AO7" s="19"/>
      <c r="AP7" s="17">
        <f t="shared" si="4"/>
        <v>520.0310344827586</v>
      </c>
      <c r="AQ7" s="18"/>
      <c r="AR7" s="19"/>
      <c r="AS7" s="17">
        <f t="shared" si="2"/>
        <v>149.19310344827585</v>
      </c>
      <c r="AT7" s="18"/>
      <c r="AU7" s="63"/>
      <c r="AV7" s="14">
        <f t="shared" si="3"/>
        <v>2.5759061250982134</v>
      </c>
      <c r="AW7" s="15"/>
      <c r="AX7" s="15"/>
      <c r="AY7" s="16"/>
      <c r="BA7" s="6"/>
      <c r="BB7" s="6"/>
      <c r="BC7" s="6"/>
      <c r="BD7" s="8"/>
    </row>
    <row r="8" spans="1:56" s="3" customFormat="1" ht="16.5" customHeight="1">
      <c r="A8" s="41" t="s">
        <v>1</v>
      </c>
      <c r="B8" s="41"/>
      <c r="C8" s="41"/>
      <c r="D8" s="41"/>
      <c r="E8" s="41"/>
      <c r="F8" s="41"/>
      <c r="G8" s="42"/>
      <c r="H8" s="51">
        <v>303</v>
      </c>
      <c r="I8" s="52"/>
      <c r="J8" s="52"/>
      <c r="K8" s="53"/>
      <c r="L8" s="54">
        <v>136903</v>
      </c>
      <c r="M8" s="54"/>
      <c r="N8" s="54"/>
      <c r="O8" s="54"/>
      <c r="P8" s="54"/>
      <c r="Q8" s="50">
        <v>317887</v>
      </c>
      <c r="R8" s="50"/>
      <c r="S8" s="50"/>
      <c r="T8" s="50"/>
      <c r="U8" s="50"/>
      <c r="V8" s="43">
        <v>16118</v>
      </c>
      <c r="W8" s="44"/>
      <c r="X8" s="44"/>
      <c r="Y8" s="45"/>
      <c r="Z8" s="50">
        <v>10692</v>
      </c>
      <c r="AA8" s="50"/>
      <c r="AB8" s="50"/>
      <c r="AC8" s="50"/>
      <c r="AD8" s="59">
        <v>64621</v>
      </c>
      <c r="AE8" s="60"/>
      <c r="AF8" s="60"/>
      <c r="AG8" s="61"/>
      <c r="AH8" s="43">
        <f t="shared" si="0"/>
        <v>91431</v>
      </c>
      <c r="AI8" s="44"/>
      <c r="AJ8" s="44"/>
      <c r="AK8" s="44"/>
      <c r="AL8" s="44"/>
      <c r="AM8" s="17">
        <f t="shared" si="1"/>
        <v>451.82508250825083</v>
      </c>
      <c r="AN8" s="18"/>
      <c r="AO8" s="19"/>
      <c r="AP8" s="17">
        <f t="shared" si="4"/>
        <v>1049.1320132013202</v>
      </c>
      <c r="AQ8" s="18"/>
      <c r="AR8" s="19"/>
      <c r="AS8" s="17">
        <f t="shared" si="2"/>
        <v>301.7524752475247</v>
      </c>
      <c r="AT8" s="18"/>
      <c r="AU8" s="63"/>
      <c r="AV8" s="14">
        <f t="shared" si="3"/>
        <v>2.3219871003557264</v>
      </c>
      <c r="AW8" s="15"/>
      <c r="AX8" s="15"/>
      <c r="AY8" s="16"/>
      <c r="BA8" s="6"/>
      <c r="BB8" s="6"/>
      <c r="BC8" s="6"/>
      <c r="BD8" s="8"/>
    </row>
    <row r="9" spans="1:56" s="3" customFormat="1" ht="13.5">
      <c r="A9" s="41" t="s">
        <v>4</v>
      </c>
      <c r="B9" s="41"/>
      <c r="C9" s="41"/>
      <c r="D9" s="41"/>
      <c r="E9" s="41"/>
      <c r="F9" s="41"/>
      <c r="G9" s="42"/>
      <c r="H9" s="51">
        <v>290</v>
      </c>
      <c r="I9" s="52"/>
      <c r="J9" s="52"/>
      <c r="K9" s="53"/>
      <c r="L9" s="54">
        <v>39602</v>
      </c>
      <c r="M9" s="54"/>
      <c r="N9" s="54"/>
      <c r="O9" s="54"/>
      <c r="P9" s="54"/>
      <c r="Q9" s="50">
        <v>101869</v>
      </c>
      <c r="R9" s="50"/>
      <c r="S9" s="50"/>
      <c r="T9" s="50"/>
      <c r="U9" s="50"/>
      <c r="V9" s="43">
        <v>5680</v>
      </c>
      <c r="W9" s="44"/>
      <c r="X9" s="44"/>
      <c r="Y9" s="45"/>
      <c r="Z9" s="50">
        <v>3389</v>
      </c>
      <c r="AA9" s="50"/>
      <c r="AB9" s="50"/>
      <c r="AC9" s="50"/>
      <c r="AD9" s="59">
        <v>21419</v>
      </c>
      <c r="AE9" s="60"/>
      <c r="AF9" s="60"/>
      <c r="AG9" s="61"/>
      <c r="AH9" s="43">
        <f t="shared" si="0"/>
        <v>30488</v>
      </c>
      <c r="AI9" s="44"/>
      <c r="AJ9" s="44"/>
      <c r="AK9" s="44"/>
      <c r="AL9" s="44"/>
      <c r="AM9" s="17">
        <f t="shared" si="1"/>
        <v>136.55862068965519</v>
      </c>
      <c r="AN9" s="18"/>
      <c r="AO9" s="19"/>
      <c r="AP9" s="17">
        <f t="shared" si="4"/>
        <v>351.27241379310345</v>
      </c>
      <c r="AQ9" s="18"/>
      <c r="AR9" s="19"/>
      <c r="AS9" s="17">
        <f t="shared" si="2"/>
        <v>105.13103448275862</v>
      </c>
      <c r="AT9" s="18"/>
      <c r="AU9" s="63"/>
      <c r="AV9" s="14">
        <f t="shared" si="3"/>
        <v>2.572319579819201</v>
      </c>
      <c r="AW9" s="15"/>
      <c r="AX9" s="15"/>
      <c r="AY9" s="16"/>
      <c r="BA9" s="6"/>
      <c r="BB9" s="6"/>
      <c r="BC9" s="6"/>
      <c r="BD9" s="8"/>
    </row>
    <row r="10" spans="1:56" s="3" customFormat="1" ht="16.5" customHeight="1">
      <c r="A10" s="41" t="s">
        <v>22</v>
      </c>
      <c r="B10" s="41"/>
      <c r="C10" s="41"/>
      <c r="D10" s="41"/>
      <c r="E10" s="41"/>
      <c r="F10" s="41"/>
      <c r="G10" s="42"/>
      <c r="H10" s="51">
        <v>299</v>
      </c>
      <c r="I10" s="52"/>
      <c r="J10" s="52"/>
      <c r="K10" s="53"/>
      <c r="L10" s="54">
        <v>199651</v>
      </c>
      <c r="M10" s="54"/>
      <c r="N10" s="54"/>
      <c r="O10" s="54"/>
      <c r="P10" s="54"/>
      <c r="Q10" s="50">
        <v>475434</v>
      </c>
      <c r="R10" s="50"/>
      <c r="S10" s="50"/>
      <c r="T10" s="50"/>
      <c r="U10" s="50"/>
      <c r="V10" s="43">
        <v>25103</v>
      </c>
      <c r="W10" s="44"/>
      <c r="X10" s="44"/>
      <c r="Y10" s="45"/>
      <c r="Z10" s="50">
        <v>17408</v>
      </c>
      <c r="AA10" s="50"/>
      <c r="AB10" s="50"/>
      <c r="AC10" s="50"/>
      <c r="AD10" s="59">
        <v>104541</v>
      </c>
      <c r="AE10" s="60"/>
      <c r="AF10" s="60"/>
      <c r="AG10" s="61"/>
      <c r="AH10" s="43">
        <f t="shared" si="0"/>
        <v>147052</v>
      </c>
      <c r="AI10" s="44"/>
      <c r="AJ10" s="44"/>
      <c r="AK10" s="44"/>
      <c r="AL10" s="44"/>
      <c r="AM10" s="17">
        <f t="shared" si="1"/>
        <v>667.7290969899666</v>
      </c>
      <c r="AN10" s="18"/>
      <c r="AO10" s="19"/>
      <c r="AP10" s="17">
        <f t="shared" si="4"/>
        <v>1590.0802675585285</v>
      </c>
      <c r="AQ10" s="18"/>
      <c r="AR10" s="19"/>
      <c r="AS10" s="17">
        <f t="shared" si="2"/>
        <v>491.81270903010034</v>
      </c>
      <c r="AT10" s="18"/>
      <c r="AU10" s="63"/>
      <c r="AV10" s="14">
        <f t="shared" si="3"/>
        <v>2.381325412845415</v>
      </c>
      <c r="AW10" s="15"/>
      <c r="AX10" s="15"/>
      <c r="AY10" s="16"/>
      <c r="BA10" s="6"/>
      <c r="BB10" s="6"/>
      <c r="BC10" s="6"/>
      <c r="BD10" s="8"/>
    </row>
    <row r="11" spans="1:56" s="3" customFormat="1" ht="16.5" customHeight="1">
      <c r="A11" s="41" t="s">
        <v>14</v>
      </c>
      <c r="B11" s="41"/>
      <c r="C11" s="41"/>
      <c r="D11" s="41"/>
      <c r="E11" s="41"/>
      <c r="F11" s="41"/>
      <c r="G11" s="42"/>
      <c r="H11" s="51">
        <v>294</v>
      </c>
      <c r="I11" s="52"/>
      <c r="J11" s="52"/>
      <c r="K11" s="53"/>
      <c r="L11" s="54">
        <v>50868</v>
      </c>
      <c r="M11" s="54"/>
      <c r="N11" s="54"/>
      <c r="O11" s="54"/>
      <c r="P11" s="54"/>
      <c r="Q11" s="50">
        <v>128995</v>
      </c>
      <c r="R11" s="50"/>
      <c r="S11" s="50"/>
      <c r="T11" s="50"/>
      <c r="U11" s="50"/>
      <c r="V11" s="43">
        <v>5407</v>
      </c>
      <c r="W11" s="44"/>
      <c r="X11" s="44"/>
      <c r="Y11" s="45"/>
      <c r="Z11" s="50">
        <v>2033</v>
      </c>
      <c r="AA11" s="50"/>
      <c r="AB11" s="50"/>
      <c r="AC11" s="50"/>
      <c r="AD11" s="59">
        <v>32781</v>
      </c>
      <c r="AE11" s="60"/>
      <c r="AF11" s="60"/>
      <c r="AG11" s="61"/>
      <c r="AH11" s="43">
        <f t="shared" si="0"/>
        <v>40221</v>
      </c>
      <c r="AI11" s="44"/>
      <c r="AJ11" s="44"/>
      <c r="AK11" s="44"/>
      <c r="AL11" s="44"/>
      <c r="AM11" s="17">
        <f t="shared" si="1"/>
        <v>173.0204081632653</v>
      </c>
      <c r="AN11" s="18"/>
      <c r="AO11" s="19"/>
      <c r="AP11" s="17">
        <f t="shared" si="4"/>
        <v>438.75850340136054</v>
      </c>
      <c r="AQ11" s="18"/>
      <c r="AR11" s="19"/>
      <c r="AS11" s="17">
        <f t="shared" si="2"/>
        <v>136.80612244897958</v>
      </c>
      <c r="AT11" s="18"/>
      <c r="AU11" s="63"/>
      <c r="AV11" s="14">
        <f t="shared" si="3"/>
        <v>2.535877172289062</v>
      </c>
      <c r="AW11" s="15"/>
      <c r="AX11" s="15"/>
      <c r="AY11" s="16"/>
      <c r="BA11" s="6"/>
      <c r="BB11" s="6"/>
      <c r="BC11" s="6"/>
      <c r="BD11" s="8"/>
    </row>
    <row r="12" spans="1:56" s="3" customFormat="1" ht="16.5" customHeight="1">
      <c r="A12" s="39" t="s">
        <v>6</v>
      </c>
      <c r="B12" s="39"/>
      <c r="C12" s="39"/>
      <c r="D12" s="39"/>
      <c r="E12" s="39"/>
      <c r="F12" s="39"/>
      <c r="G12" s="40"/>
      <c r="H12" s="47">
        <v>243</v>
      </c>
      <c r="I12" s="48"/>
      <c r="J12" s="48"/>
      <c r="K12" s="49"/>
      <c r="L12" s="46">
        <v>2379</v>
      </c>
      <c r="M12" s="46"/>
      <c r="N12" s="46"/>
      <c r="O12" s="46"/>
      <c r="P12" s="46"/>
      <c r="Q12" s="70">
        <v>4710</v>
      </c>
      <c r="R12" s="70"/>
      <c r="S12" s="70"/>
      <c r="T12" s="70"/>
      <c r="U12" s="70"/>
      <c r="V12" s="67">
        <v>324</v>
      </c>
      <c r="W12" s="68"/>
      <c r="X12" s="68"/>
      <c r="Y12" s="69"/>
      <c r="Z12" s="58">
        <v>16</v>
      </c>
      <c r="AA12" s="58"/>
      <c r="AB12" s="58"/>
      <c r="AC12" s="58"/>
      <c r="AD12" s="64">
        <v>3535</v>
      </c>
      <c r="AE12" s="65"/>
      <c r="AF12" s="65"/>
      <c r="AG12" s="66"/>
      <c r="AH12" s="43">
        <f t="shared" si="0"/>
        <v>3875</v>
      </c>
      <c r="AI12" s="44"/>
      <c r="AJ12" s="44"/>
      <c r="AK12" s="44"/>
      <c r="AL12" s="44"/>
      <c r="AM12" s="55">
        <f>L12/H12</f>
        <v>9.790123456790123</v>
      </c>
      <c r="AN12" s="56"/>
      <c r="AO12" s="62"/>
      <c r="AP12" s="55">
        <f t="shared" si="4"/>
        <v>19.382716049382715</v>
      </c>
      <c r="AQ12" s="56"/>
      <c r="AR12" s="62"/>
      <c r="AS12" s="55">
        <f t="shared" si="2"/>
        <v>15.946502057613168</v>
      </c>
      <c r="AT12" s="56"/>
      <c r="AU12" s="57"/>
      <c r="AV12" s="20">
        <f>Q12/L12</f>
        <v>1.9798234552332914</v>
      </c>
      <c r="AW12" s="21"/>
      <c r="AX12" s="21"/>
      <c r="AY12" s="22"/>
      <c r="BA12" s="6"/>
      <c r="BB12" s="6"/>
      <c r="BC12" s="6"/>
      <c r="BD12" s="8"/>
    </row>
    <row r="13" spans="1:54" s="3" customFormat="1" ht="16.5" customHeight="1">
      <c r="A13" s="38" t="s">
        <v>0</v>
      </c>
      <c r="B13" s="38"/>
      <c r="C13" s="38"/>
      <c r="D13" s="38"/>
      <c r="E13" s="38"/>
      <c r="F13" s="38"/>
      <c r="G13" s="38"/>
      <c r="H13" s="29"/>
      <c r="I13" s="30"/>
      <c r="J13" s="30"/>
      <c r="K13" s="31"/>
      <c r="L13" s="32">
        <f>SUM(L5:P12)</f>
        <v>664738</v>
      </c>
      <c r="M13" s="33"/>
      <c r="N13" s="33"/>
      <c r="O13" s="33"/>
      <c r="P13" s="34"/>
      <c r="Q13" s="26">
        <f>SUM(Q5:U12)</f>
        <v>1671787</v>
      </c>
      <c r="R13" s="27"/>
      <c r="S13" s="27"/>
      <c r="T13" s="27"/>
      <c r="U13" s="28"/>
      <c r="V13" s="35">
        <f>SUM(V5:Y12)</f>
        <v>79418</v>
      </c>
      <c r="W13" s="36"/>
      <c r="X13" s="36"/>
      <c r="Y13" s="37"/>
      <c r="Z13" s="26">
        <f>SUM(Z5:AC12)</f>
        <v>46889</v>
      </c>
      <c r="AA13" s="27"/>
      <c r="AB13" s="27"/>
      <c r="AC13" s="28"/>
      <c r="AD13" s="26">
        <f>SUM(AD5:AG12)</f>
        <v>347906</v>
      </c>
      <c r="AE13" s="27"/>
      <c r="AF13" s="27"/>
      <c r="AG13" s="28"/>
      <c r="AH13" s="32">
        <f>SUM(AH5:AK12)</f>
        <v>474213</v>
      </c>
      <c r="AI13" s="33"/>
      <c r="AJ13" s="33"/>
      <c r="AK13" s="33"/>
      <c r="AL13" s="34"/>
      <c r="AM13" s="23"/>
      <c r="AN13" s="24"/>
      <c r="AO13" s="25"/>
      <c r="AP13" s="23"/>
      <c r="AQ13" s="24"/>
      <c r="AR13" s="25"/>
      <c r="AS13" s="23"/>
      <c r="AT13" s="24"/>
      <c r="AU13" s="25"/>
      <c r="AV13" s="20">
        <f>Q13/L13</f>
        <v>2.514956268484726</v>
      </c>
      <c r="AW13" s="21"/>
      <c r="AX13" s="21"/>
      <c r="AY13" s="22"/>
      <c r="AZ13" s="9"/>
      <c r="BB13" s="10"/>
    </row>
    <row r="14" spans="1:23" s="3" customFormat="1" ht="16.5" customHeight="1">
      <c r="A14" s="11"/>
      <c r="B14" s="12" t="s">
        <v>15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V14" s="12" t="s">
        <v>24</v>
      </c>
      <c r="W14" s="11"/>
    </row>
    <row r="15" spans="1:51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</sheetData>
  <sheetProtection selectLockedCells="1"/>
  <mergeCells count="122">
    <mergeCell ref="Z3:AC4"/>
    <mergeCell ref="AD3:AG4"/>
    <mergeCell ref="AH3:AL4"/>
    <mergeCell ref="AS3:AU4"/>
    <mergeCell ref="AV2:AY4"/>
    <mergeCell ref="AV5:AY5"/>
    <mergeCell ref="AM2:AU2"/>
    <mergeCell ref="AP3:AR4"/>
    <mergeCell ref="AM3:AO4"/>
    <mergeCell ref="AP5:AR5"/>
    <mergeCell ref="AM5:AO5"/>
    <mergeCell ref="AS5:AU5"/>
    <mergeCell ref="V6:Y6"/>
    <mergeCell ref="AM6:AO6"/>
    <mergeCell ref="AS6:AU6"/>
    <mergeCell ref="Z5:AC5"/>
    <mergeCell ref="AH5:AL5"/>
    <mergeCell ref="AD5:AG5"/>
    <mergeCell ref="AH6:AL6"/>
    <mergeCell ref="Z6:AC6"/>
    <mergeCell ref="H6:K6"/>
    <mergeCell ref="AP6:AR6"/>
    <mergeCell ref="Z7:AC7"/>
    <mergeCell ref="V5:Y5"/>
    <mergeCell ref="AM7:AO7"/>
    <mergeCell ref="AD7:AG7"/>
    <mergeCell ref="Q7:U7"/>
    <mergeCell ref="L6:P6"/>
    <mergeCell ref="Q6:U6"/>
    <mergeCell ref="Q5:U5"/>
    <mergeCell ref="A6:G6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V9:Y9"/>
    <mergeCell ref="AD8:AG8"/>
    <mergeCell ref="AP7:AR7"/>
    <mergeCell ref="AM9:AO9"/>
    <mergeCell ref="AV6:AY6"/>
    <mergeCell ref="AD6:AG6"/>
    <mergeCell ref="V8:Y8"/>
    <mergeCell ref="V7:Y7"/>
    <mergeCell ref="AP9:AR9"/>
    <mergeCell ref="AH7:AL7"/>
    <mergeCell ref="AH8:AL8"/>
    <mergeCell ref="AV9:AY9"/>
    <mergeCell ref="AV7:AY7"/>
    <mergeCell ref="Z8:AC8"/>
    <mergeCell ref="AS9:AU9"/>
    <mergeCell ref="AS7:AU7"/>
    <mergeCell ref="AD9:AG9"/>
    <mergeCell ref="L9:P9"/>
    <mergeCell ref="A9:G9"/>
    <mergeCell ref="AV10:AY10"/>
    <mergeCell ref="AH9:AL9"/>
    <mergeCell ref="AS8:AU8"/>
    <mergeCell ref="AP8:AR8"/>
    <mergeCell ref="AM10:AO10"/>
    <mergeCell ref="AM8:AO8"/>
    <mergeCell ref="AV8:AY8"/>
    <mergeCell ref="AS10:AU10"/>
    <mergeCell ref="L11:P11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AH12:AL12"/>
    <mergeCell ref="AM12:AO12"/>
    <mergeCell ref="AD12:AG12"/>
    <mergeCell ref="AD10:AG10"/>
    <mergeCell ref="Q10:U10"/>
    <mergeCell ref="V12:Y12"/>
    <mergeCell ref="Q12:U12"/>
    <mergeCell ref="AH11:AL11"/>
    <mergeCell ref="Z11:AC11"/>
    <mergeCell ref="V10:Y10"/>
    <mergeCell ref="H11:K11"/>
    <mergeCell ref="AS12:AU12"/>
    <mergeCell ref="Z12:AC12"/>
    <mergeCell ref="Z9:AC9"/>
    <mergeCell ref="AD11:AG11"/>
    <mergeCell ref="AP12:AR12"/>
    <mergeCell ref="Z10:AC10"/>
    <mergeCell ref="AH10:AL10"/>
    <mergeCell ref="AP10:AR10"/>
    <mergeCell ref="AS11:AU11"/>
    <mergeCell ref="A13:G13"/>
    <mergeCell ref="A12:G12"/>
    <mergeCell ref="A10:G10"/>
    <mergeCell ref="V11:Y11"/>
    <mergeCell ref="L12:P12"/>
    <mergeCell ref="H12:K12"/>
    <mergeCell ref="Q11:U11"/>
    <mergeCell ref="H10:K10"/>
    <mergeCell ref="A11:G11"/>
    <mergeCell ref="L10:P10"/>
    <mergeCell ref="Z13:AC13"/>
    <mergeCell ref="AS13:AU13"/>
    <mergeCell ref="AV13:AY13"/>
    <mergeCell ref="AD13:AG13"/>
    <mergeCell ref="H13:K13"/>
    <mergeCell ref="L13:P13"/>
    <mergeCell ref="AH13:AL13"/>
    <mergeCell ref="V13:Y13"/>
    <mergeCell ref="Q13:U13"/>
    <mergeCell ref="AV11:AY11"/>
    <mergeCell ref="AM11:AO11"/>
    <mergeCell ref="AP11:AR11"/>
    <mergeCell ref="AV12:AY12"/>
    <mergeCell ref="AM13:AO13"/>
    <mergeCell ref="AP13:AR13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2018-06-15T02:42:49Z</cp:lastPrinted>
  <dcterms:created xsi:type="dcterms:W3CDTF">2006-06-15T01:36:43Z</dcterms:created>
  <dcterms:modified xsi:type="dcterms:W3CDTF">2018-11-15T07:31:31Z</dcterms:modified>
  <cp:category/>
  <cp:version/>
  <cp:contentType/>
  <cp:contentStatus/>
</cp:coreProperties>
</file>