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<sst xmlns="http://schemas.openxmlformats.org/spreadsheetml/2006/main" count="26" uniqueCount="26">
  <si>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</si>
  <si>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</si>
  <si>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</si>
  <si>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</si>
  <si>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</si>
  <si>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</si>
  <si>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</si>
  <si>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</si>
  <si>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</si>
  <si>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</si>
  <si>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</si>
  <si>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</si>
  <si>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</si>
  <si>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</si>
  <si>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</si>
  <si>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</si>
  <si>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</si>
  <si>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</si>
  <si>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</si>
  <si>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</si>
  <si>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</si>
  <si>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</si>
  <si>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</si>
  <si>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</si>
  <si>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</si>
  <si>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図書館別利用状況（平成26年度）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</si>
</sst>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04474"/>
        <c:axId val="35531403"/>
      </c:lineChart>
      <c:catAx>
        <c:axId val="11404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31403"/>
        <c:crosses val="autoZero"/>
        <c:auto val="1"/>
        <c:lblOffset val="100"/>
        <c:tickLblSkip val="1"/>
        <c:noMultiLvlLbl val="0"/>
      </c:catAx>
      <c:valAx>
        <c:axId val="3553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04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2" t="s">
        <v>16</v>
      </c>
      <c r="B2" s="73"/>
      <c r="C2" s="73"/>
      <c r="D2" s="73"/>
      <c r="E2" s="73"/>
      <c r="F2" s="73"/>
      <c r="G2" s="73"/>
      <c r="H2" s="67" t="s">
        <v>9</v>
      </c>
      <c r="I2" s="68"/>
      <c r="J2" s="68"/>
      <c r="K2" s="68"/>
      <c r="L2" s="67" t="s">
        <v>7</v>
      </c>
      <c r="M2" s="67"/>
      <c r="N2" s="67"/>
      <c r="O2" s="67"/>
      <c r="P2" s="67"/>
      <c r="Q2" s="67" t="s">
        <v>8</v>
      </c>
      <c r="R2" s="67"/>
      <c r="S2" s="67"/>
      <c r="T2" s="67"/>
      <c r="U2" s="67"/>
      <c r="V2" s="21" t="s">
        <v>24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99" t="s">
        <v>18</v>
      </c>
      <c r="AN2" s="99"/>
      <c r="AO2" s="99"/>
      <c r="AP2" s="99"/>
      <c r="AQ2" s="99"/>
      <c r="AR2" s="99"/>
      <c r="AS2" s="99"/>
      <c r="AT2" s="99"/>
      <c r="AU2" s="100"/>
      <c r="AV2" s="92" t="s">
        <v>10</v>
      </c>
      <c r="AW2" s="92"/>
      <c r="AX2" s="92"/>
      <c r="AY2" s="92"/>
      <c r="AZ2" s="4"/>
    </row>
    <row r="3" spans="1:52" s="3" customFormat="1" ht="16.5" customHeight="1">
      <c r="A3" s="74"/>
      <c r="B3" s="75"/>
      <c r="C3" s="75"/>
      <c r="D3" s="75"/>
      <c r="E3" s="75"/>
      <c r="F3" s="75"/>
      <c r="G3" s="75"/>
      <c r="H3" s="68"/>
      <c r="I3" s="68"/>
      <c r="J3" s="68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 t="s">
        <v>21</v>
      </c>
      <c r="W3" s="21"/>
      <c r="X3" s="21"/>
      <c r="Y3" s="21"/>
      <c r="Z3" s="67" t="s">
        <v>19</v>
      </c>
      <c r="AA3" s="21"/>
      <c r="AB3" s="21"/>
      <c r="AC3" s="21"/>
      <c r="AD3" s="67" t="s">
        <v>20</v>
      </c>
      <c r="AE3" s="21"/>
      <c r="AF3" s="21"/>
      <c r="AG3" s="21"/>
      <c r="AH3" s="21" t="s">
        <v>5</v>
      </c>
      <c r="AI3" s="21"/>
      <c r="AJ3" s="21"/>
      <c r="AK3" s="21"/>
      <c r="AL3" s="21"/>
      <c r="AM3" s="107" t="s">
        <v>11</v>
      </c>
      <c r="AN3" s="108"/>
      <c r="AO3" s="109"/>
      <c r="AP3" s="101" t="s">
        <v>12</v>
      </c>
      <c r="AQ3" s="102"/>
      <c r="AR3" s="103"/>
      <c r="AS3" s="92" t="s">
        <v>13</v>
      </c>
      <c r="AT3" s="93"/>
      <c r="AU3" s="93"/>
      <c r="AV3" s="92"/>
      <c r="AW3" s="92"/>
      <c r="AX3" s="92"/>
      <c r="AY3" s="92"/>
      <c r="AZ3" s="4"/>
    </row>
    <row r="4" spans="1:57" s="3" customFormat="1" ht="18.75" customHeight="1">
      <c r="A4" s="76"/>
      <c r="B4" s="77"/>
      <c r="C4" s="77"/>
      <c r="D4" s="77"/>
      <c r="E4" s="77"/>
      <c r="F4" s="77"/>
      <c r="G4" s="77"/>
      <c r="H4" s="68"/>
      <c r="I4" s="68"/>
      <c r="J4" s="68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10"/>
      <c r="AN4" s="110"/>
      <c r="AO4" s="111"/>
      <c r="AP4" s="104"/>
      <c r="AQ4" s="105"/>
      <c r="AR4" s="106"/>
      <c r="AS4" s="94"/>
      <c r="AT4" s="94"/>
      <c r="AU4" s="94"/>
      <c r="AV4" s="95"/>
      <c r="AW4" s="95"/>
      <c r="AX4" s="95"/>
      <c r="AY4" s="95"/>
      <c r="BA4" s="5"/>
      <c r="BB4" s="5"/>
      <c r="BC4" s="5"/>
      <c r="BD4" s="6"/>
      <c r="BE4" s="6"/>
    </row>
    <row r="5" spans="1:56" s="3" customFormat="1" ht="16.5" customHeight="1">
      <c r="A5" s="78" t="s">
        <v>17</v>
      </c>
      <c r="B5" s="78"/>
      <c r="C5" s="78"/>
      <c r="D5" s="78"/>
      <c r="E5" s="78"/>
      <c r="F5" s="78"/>
      <c r="G5" s="79"/>
      <c r="H5" s="80">
        <v>329</v>
      </c>
      <c r="I5" s="81"/>
      <c r="J5" s="81"/>
      <c r="K5" s="82"/>
      <c r="L5" s="69">
        <v>134963</v>
      </c>
      <c r="M5" s="70"/>
      <c r="N5" s="70"/>
      <c r="O5" s="70"/>
      <c r="P5" s="71"/>
      <c r="Q5" s="69">
        <v>388930</v>
      </c>
      <c r="R5" s="70"/>
      <c r="S5" s="70"/>
      <c r="T5" s="70"/>
      <c r="U5" s="71"/>
      <c r="V5" s="64">
        <v>12909</v>
      </c>
      <c r="W5" s="65"/>
      <c r="X5" s="65"/>
      <c r="Y5" s="66"/>
      <c r="Z5" s="63">
        <v>7587</v>
      </c>
      <c r="AA5" s="63"/>
      <c r="AB5" s="63"/>
      <c r="AC5" s="63"/>
      <c r="AD5" s="83">
        <v>67653</v>
      </c>
      <c r="AE5" s="84"/>
      <c r="AF5" s="84"/>
      <c r="AG5" s="85"/>
      <c r="AH5" s="64">
        <f aca="true" t="shared" si="0" ref="AH5:AH12">V5+Z5+AD5</f>
        <v>88149</v>
      </c>
      <c r="AI5" s="65"/>
      <c r="AJ5" s="65"/>
      <c r="AK5" s="65"/>
      <c r="AL5" s="66"/>
      <c r="AM5" s="86">
        <f aca="true" t="shared" si="1" ref="AM5:AM11">L5/H5</f>
        <v>410.2218844984802</v>
      </c>
      <c r="AN5" s="87"/>
      <c r="AO5" s="88"/>
      <c r="AP5" s="86">
        <f>Q5/H5</f>
        <v>1182.1580547112462</v>
      </c>
      <c r="AQ5" s="87"/>
      <c r="AR5" s="88"/>
      <c r="AS5" s="86">
        <f aca="true" t="shared" si="2" ref="AS5:AS12">AH5/H5</f>
        <v>267.93009118541033</v>
      </c>
      <c r="AT5" s="87"/>
      <c r="AU5" s="91"/>
      <c r="AV5" s="96">
        <f aca="true" t="shared" si="3" ref="AV5:AV11">Q5/L5</f>
        <v>2.8817527766869437</v>
      </c>
      <c r="AW5" s="97"/>
      <c r="AX5" s="97"/>
      <c r="AY5" s="98"/>
      <c r="BA5" s="5"/>
      <c r="BB5" s="5"/>
      <c r="BC5" s="5"/>
      <c r="BD5" s="7"/>
    </row>
    <row r="6" spans="1:56" s="3" customFormat="1" ht="16.5" customHeight="1">
      <c r="A6" s="43" t="s">
        <v>2</v>
      </c>
      <c r="B6" s="43"/>
      <c r="C6" s="43"/>
      <c r="D6" s="43"/>
      <c r="E6" s="43"/>
      <c r="F6" s="43"/>
      <c r="G6" s="44"/>
      <c r="H6" s="51">
        <v>290</v>
      </c>
      <c r="I6" s="52"/>
      <c r="J6" s="52"/>
      <c r="K6" s="53"/>
      <c r="L6" s="58">
        <v>32536</v>
      </c>
      <c r="M6" s="58"/>
      <c r="N6" s="58"/>
      <c r="O6" s="58"/>
      <c r="P6" s="58"/>
      <c r="Q6" s="51">
        <v>92342</v>
      </c>
      <c r="R6" s="89"/>
      <c r="S6" s="89"/>
      <c r="T6" s="89"/>
      <c r="U6" s="90"/>
      <c r="V6" s="39">
        <v>4558</v>
      </c>
      <c r="W6" s="40"/>
      <c r="X6" s="40"/>
      <c r="Y6" s="45"/>
      <c r="Z6" s="46">
        <v>2751</v>
      </c>
      <c r="AA6" s="46"/>
      <c r="AB6" s="46"/>
      <c r="AC6" s="46"/>
      <c r="AD6" s="55">
        <v>19035</v>
      </c>
      <c r="AE6" s="56"/>
      <c r="AF6" s="56"/>
      <c r="AG6" s="57"/>
      <c r="AH6" s="39">
        <f t="shared" si="0"/>
        <v>26344</v>
      </c>
      <c r="AI6" s="40"/>
      <c r="AJ6" s="40"/>
      <c r="AK6" s="40"/>
      <c r="AL6" s="40"/>
      <c r="AM6" s="31">
        <f t="shared" si="1"/>
        <v>112.19310344827586</v>
      </c>
      <c r="AN6" s="32"/>
      <c r="AO6" s="33"/>
      <c r="AP6" s="31">
        <f aca="true" t="shared" si="4" ref="AP6:AP12">Q6/H6</f>
        <v>318.4206896551724</v>
      </c>
      <c r="AQ6" s="32"/>
      <c r="AR6" s="33"/>
      <c r="AS6" s="31">
        <f t="shared" si="2"/>
        <v>90.84137931034483</v>
      </c>
      <c r="AT6" s="32"/>
      <c r="AU6" s="38"/>
      <c r="AV6" s="28">
        <f t="shared" si="3"/>
        <v>2.838148512417015</v>
      </c>
      <c r="AW6" s="29"/>
      <c r="AX6" s="29"/>
      <c r="AY6" s="30"/>
      <c r="BA6" s="5"/>
      <c r="BB6" s="5"/>
      <c r="BC6" s="5"/>
      <c r="BD6" s="7"/>
    </row>
    <row r="7" spans="1:56" s="3" customFormat="1" ht="16.5" customHeight="1">
      <c r="A7" s="43" t="s">
        <v>3</v>
      </c>
      <c r="B7" s="43"/>
      <c r="C7" s="43"/>
      <c r="D7" s="43"/>
      <c r="E7" s="43"/>
      <c r="F7" s="43"/>
      <c r="G7" s="44"/>
      <c r="H7" s="51">
        <v>290</v>
      </c>
      <c r="I7" s="52"/>
      <c r="J7" s="52"/>
      <c r="K7" s="53"/>
      <c r="L7" s="58">
        <v>61474</v>
      </c>
      <c r="M7" s="58"/>
      <c r="N7" s="58"/>
      <c r="O7" s="58"/>
      <c r="P7" s="58"/>
      <c r="Q7" s="46">
        <v>164180</v>
      </c>
      <c r="R7" s="46"/>
      <c r="S7" s="46"/>
      <c r="T7" s="46"/>
      <c r="U7" s="46"/>
      <c r="V7" s="39">
        <v>8649</v>
      </c>
      <c r="W7" s="40"/>
      <c r="X7" s="40"/>
      <c r="Y7" s="45"/>
      <c r="Z7" s="46">
        <v>6092</v>
      </c>
      <c r="AA7" s="46"/>
      <c r="AB7" s="46"/>
      <c r="AC7" s="46"/>
      <c r="AD7" s="55">
        <v>32350</v>
      </c>
      <c r="AE7" s="56"/>
      <c r="AF7" s="56"/>
      <c r="AG7" s="57"/>
      <c r="AH7" s="39">
        <f t="shared" si="0"/>
        <v>47091</v>
      </c>
      <c r="AI7" s="40"/>
      <c r="AJ7" s="40"/>
      <c r="AK7" s="40"/>
      <c r="AL7" s="40"/>
      <c r="AM7" s="31">
        <f t="shared" si="1"/>
        <v>211.97931034482758</v>
      </c>
      <c r="AN7" s="32"/>
      <c r="AO7" s="33"/>
      <c r="AP7" s="31">
        <f t="shared" si="4"/>
        <v>566.1379310344828</v>
      </c>
      <c r="AQ7" s="32"/>
      <c r="AR7" s="33"/>
      <c r="AS7" s="31">
        <f t="shared" si="2"/>
        <v>162.38275862068966</v>
      </c>
      <c r="AT7" s="32"/>
      <c r="AU7" s="38"/>
      <c r="AV7" s="28">
        <f t="shared" si="3"/>
        <v>2.670722581904545</v>
      </c>
      <c r="AW7" s="29"/>
      <c r="AX7" s="29"/>
      <c r="AY7" s="30"/>
      <c r="BA7" s="5"/>
      <c r="BB7" s="5"/>
      <c r="BC7" s="5"/>
      <c r="BD7" s="7"/>
    </row>
    <row r="8" spans="1:56" s="3" customFormat="1" ht="16.5" customHeight="1">
      <c r="A8" s="43" t="s">
        <v>1</v>
      </c>
      <c r="B8" s="43"/>
      <c r="C8" s="43"/>
      <c r="D8" s="43"/>
      <c r="E8" s="43"/>
      <c r="F8" s="43"/>
      <c r="G8" s="44"/>
      <c r="H8" s="51">
        <v>304</v>
      </c>
      <c r="I8" s="52"/>
      <c r="J8" s="52"/>
      <c r="K8" s="53"/>
      <c r="L8" s="58">
        <v>147720</v>
      </c>
      <c r="M8" s="58"/>
      <c r="N8" s="58"/>
      <c r="O8" s="58"/>
      <c r="P8" s="58"/>
      <c r="Q8" s="46">
        <v>353393</v>
      </c>
      <c r="R8" s="46"/>
      <c r="S8" s="46"/>
      <c r="T8" s="46"/>
      <c r="U8" s="46"/>
      <c r="V8" s="39">
        <v>16941</v>
      </c>
      <c r="W8" s="40"/>
      <c r="X8" s="40"/>
      <c r="Y8" s="45"/>
      <c r="Z8" s="46">
        <v>14424</v>
      </c>
      <c r="AA8" s="46"/>
      <c r="AB8" s="46"/>
      <c r="AC8" s="46"/>
      <c r="AD8" s="55">
        <v>68642</v>
      </c>
      <c r="AE8" s="56"/>
      <c r="AF8" s="56"/>
      <c r="AG8" s="57"/>
      <c r="AH8" s="39">
        <f t="shared" si="0"/>
        <v>100007</v>
      </c>
      <c r="AI8" s="40"/>
      <c r="AJ8" s="40"/>
      <c r="AK8" s="40"/>
      <c r="AL8" s="40"/>
      <c r="AM8" s="31">
        <f t="shared" si="1"/>
        <v>485.92105263157896</v>
      </c>
      <c r="AN8" s="32"/>
      <c r="AO8" s="33"/>
      <c r="AP8" s="31">
        <f t="shared" si="4"/>
        <v>1162.4769736842106</v>
      </c>
      <c r="AQ8" s="32"/>
      <c r="AR8" s="33"/>
      <c r="AS8" s="31">
        <f t="shared" si="2"/>
        <v>328.9703947368421</v>
      </c>
      <c r="AT8" s="32"/>
      <c r="AU8" s="38"/>
      <c r="AV8" s="28">
        <f t="shared" si="3"/>
        <v>2.392316544814514</v>
      </c>
      <c r="AW8" s="29"/>
      <c r="AX8" s="29"/>
      <c r="AY8" s="30"/>
      <c r="BA8" s="5"/>
      <c r="BB8" s="5"/>
      <c r="BC8" s="5"/>
      <c r="BD8" s="7"/>
    </row>
    <row r="9" spans="1:56" s="3" customFormat="1" ht="13.5">
      <c r="A9" s="43" t="s">
        <v>4</v>
      </c>
      <c r="B9" s="43"/>
      <c r="C9" s="43"/>
      <c r="D9" s="43"/>
      <c r="E9" s="43"/>
      <c r="F9" s="43"/>
      <c r="G9" s="44"/>
      <c r="H9" s="51">
        <v>290</v>
      </c>
      <c r="I9" s="52"/>
      <c r="J9" s="52"/>
      <c r="K9" s="53"/>
      <c r="L9" s="58">
        <v>40998</v>
      </c>
      <c r="M9" s="58"/>
      <c r="N9" s="58"/>
      <c r="O9" s="58"/>
      <c r="P9" s="58"/>
      <c r="Q9" s="46">
        <v>106611</v>
      </c>
      <c r="R9" s="46"/>
      <c r="S9" s="46"/>
      <c r="T9" s="46"/>
      <c r="U9" s="46"/>
      <c r="V9" s="39">
        <v>6636</v>
      </c>
      <c r="W9" s="40"/>
      <c r="X9" s="40"/>
      <c r="Y9" s="45"/>
      <c r="Z9" s="46">
        <v>3848</v>
      </c>
      <c r="AA9" s="46"/>
      <c r="AB9" s="46"/>
      <c r="AC9" s="46"/>
      <c r="AD9" s="55">
        <v>21425</v>
      </c>
      <c r="AE9" s="56"/>
      <c r="AF9" s="56"/>
      <c r="AG9" s="57"/>
      <c r="AH9" s="39">
        <f t="shared" si="0"/>
        <v>31909</v>
      </c>
      <c r="AI9" s="40"/>
      <c r="AJ9" s="40"/>
      <c r="AK9" s="40"/>
      <c r="AL9" s="40"/>
      <c r="AM9" s="31">
        <f t="shared" si="1"/>
        <v>141.37241379310345</v>
      </c>
      <c r="AN9" s="32"/>
      <c r="AO9" s="33"/>
      <c r="AP9" s="31">
        <f t="shared" si="4"/>
        <v>367.6241379310345</v>
      </c>
      <c r="AQ9" s="32"/>
      <c r="AR9" s="33"/>
      <c r="AS9" s="31">
        <f t="shared" si="2"/>
        <v>110.03103448275863</v>
      </c>
      <c r="AT9" s="32"/>
      <c r="AU9" s="38"/>
      <c r="AV9" s="28">
        <f t="shared" si="3"/>
        <v>2.6003951412264015</v>
      </c>
      <c r="AW9" s="29"/>
      <c r="AX9" s="29"/>
      <c r="AY9" s="30"/>
      <c r="BA9" s="5"/>
      <c r="BB9" s="5"/>
      <c r="BC9" s="5"/>
      <c r="BD9" s="7"/>
    </row>
    <row r="10" spans="1:56" s="3" customFormat="1" ht="16.5" customHeight="1">
      <c r="A10" s="43" t="s">
        <v>23</v>
      </c>
      <c r="B10" s="43"/>
      <c r="C10" s="43"/>
      <c r="D10" s="43"/>
      <c r="E10" s="43"/>
      <c r="F10" s="43"/>
      <c r="G10" s="44"/>
      <c r="H10" s="51">
        <v>304</v>
      </c>
      <c r="I10" s="52"/>
      <c r="J10" s="52"/>
      <c r="K10" s="53"/>
      <c r="L10" s="58">
        <v>207710</v>
      </c>
      <c r="M10" s="58"/>
      <c r="N10" s="58"/>
      <c r="O10" s="58"/>
      <c r="P10" s="58"/>
      <c r="Q10" s="46">
        <v>487572</v>
      </c>
      <c r="R10" s="46"/>
      <c r="S10" s="46"/>
      <c r="T10" s="46"/>
      <c r="U10" s="46"/>
      <c r="V10" s="39">
        <v>25572</v>
      </c>
      <c r="W10" s="40"/>
      <c r="X10" s="40"/>
      <c r="Y10" s="45"/>
      <c r="Z10" s="46">
        <v>19640</v>
      </c>
      <c r="AA10" s="46"/>
      <c r="AB10" s="46"/>
      <c r="AC10" s="46"/>
      <c r="AD10" s="55">
        <v>98881</v>
      </c>
      <c r="AE10" s="56"/>
      <c r="AF10" s="56"/>
      <c r="AG10" s="57"/>
      <c r="AH10" s="39">
        <f t="shared" si="0"/>
        <v>144093</v>
      </c>
      <c r="AI10" s="40"/>
      <c r="AJ10" s="40"/>
      <c r="AK10" s="40"/>
      <c r="AL10" s="40"/>
      <c r="AM10" s="31">
        <f t="shared" si="1"/>
        <v>683.2565789473684</v>
      </c>
      <c r="AN10" s="32"/>
      <c r="AO10" s="33"/>
      <c r="AP10" s="31">
        <f t="shared" si="4"/>
        <v>1603.8552631578948</v>
      </c>
      <c r="AQ10" s="32"/>
      <c r="AR10" s="33"/>
      <c r="AS10" s="31">
        <f t="shared" si="2"/>
        <v>473.99013157894734</v>
      </c>
      <c r="AT10" s="32"/>
      <c r="AU10" s="38"/>
      <c r="AV10" s="28">
        <f t="shared" si="3"/>
        <v>2.3473689278320737</v>
      </c>
      <c r="AW10" s="29"/>
      <c r="AX10" s="29"/>
      <c r="AY10" s="30"/>
      <c r="BA10" s="5"/>
      <c r="BB10" s="5"/>
      <c r="BC10" s="5"/>
      <c r="BD10" s="7"/>
    </row>
    <row r="11" spans="1:56" s="3" customFormat="1" ht="16.5" customHeight="1">
      <c r="A11" s="43" t="s">
        <v>14</v>
      </c>
      <c r="B11" s="43"/>
      <c r="C11" s="43"/>
      <c r="D11" s="43"/>
      <c r="E11" s="43"/>
      <c r="F11" s="43"/>
      <c r="G11" s="44"/>
      <c r="H11" s="51">
        <v>297</v>
      </c>
      <c r="I11" s="52"/>
      <c r="J11" s="52"/>
      <c r="K11" s="53"/>
      <c r="L11" s="58">
        <v>48671</v>
      </c>
      <c r="M11" s="58"/>
      <c r="N11" s="58"/>
      <c r="O11" s="58"/>
      <c r="P11" s="58"/>
      <c r="Q11" s="46">
        <v>127218</v>
      </c>
      <c r="R11" s="46"/>
      <c r="S11" s="46"/>
      <c r="T11" s="46"/>
      <c r="U11" s="46"/>
      <c r="V11" s="39">
        <v>4635</v>
      </c>
      <c r="W11" s="40"/>
      <c r="X11" s="40"/>
      <c r="Y11" s="45"/>
      <c r="Z11" s="46">
        <v>3167</v>
      </c>
      <c r="AA11" s="46"/>
      <c r="AB11" s="46"/>
      <c r="AC11" s="46"/>
      <c r="AD11" s="55">
        <v>26870</v>
      </c>
      <c r="AE11" s="56"/>
      <c r="AF11" s="56"/>
      <c r="AG11" s="57"/>
      <c r="AH11" s="39">
        <f t="shared" si="0"/>
        <v>34672</v>
      </c>
      <c r="AI11" s="40"/>
      <c r="AJ11" s="40"/>
      <c r="AK11" s="40"/>
      <c r="AL11" s="40"/>
      <c r="AM11" s="31">
        <f t="shared" si="1"/>
        <v>163.87542087542087</v>
      </c>
      <c r="AN11" s="32"/>
      <c r="AO11" s="33"/>
      <c r="AP11" s="31">
        <f t="shared" si="4"/>
        <v>428.34343434343435</v>
      </c>
      <c r="AQ11" s="32"/>
      <c r="AR11" s="33"/>
      <c r="AS11" s="31">
        <f t="shared" si="2"/>
        <v>116.74074074074075</v>
      </c>
      <c r="AT11" s="32"/>
      <c r="AU11" s="38"/>
      <c r="AV11" s="28">
        <f t="shared" si="3"/>
        <v>2.61383575435064</v>
      </c>
      <c r="AW11" s="29"/>
      <c r="AX11" s="29"/>
      <c r="AY11" s="30"/>
      <c r="BA11" s="5"/>
      <c r="BB11" s="5"/>
      <c r="BC11" s="5"/>
      <c r="BD11" s="7"/>
    </row>
    <row r="12" spans="1:56" s="3" customFormat="1" ht="16.5" customHeight="1">
      <c r="A12" s="41" t="s">
        <v>6</v>
      </c>
      <c r="B12" s="41"/>
      <c r="C12" s="41"/>
      <c r="D12" s="41"/>
      <c r="E12" s="41"/>
      <c r="F12" s="41"/>
      <c r="G12" s="42"/>
      <c r="H12" s="48">
        <v>247</v>
      </c>
      <c r="I12" s="49"/>
      <c r="J12" s="49"/>
      <c r="K12" s="50"/>
      <c r="L12" s="47">
        <v>2495</v>
      </c>
      <c r="M12" s="47"/>
      <c r="N12" s="47"/>
      <c r="O12" s="47"/>
      <c r="P12" s="47"/>
      <c r="Q12" s="62">
        <v>4907</v>
      </c>
      <c r="R12" s="62"/>
      <c r="S12" s="62"/>
      <c r="T12" s="62"/>
      <c r="U12" s="62"/>
      <c r="V12" s="59">
        <v>397</v>
      </c>
      <c r="W12" s="60"/>
      <c r="X12" s="60"/>
      <c r="Y12" s="61"/>
      <c r="Z12" s="54">
        <v>51</v>
      </c>
      <c r="AA12" s="54"/>
      <c r="AB12" s="54"/>
      <c r="AC12" s="54"/>
      <c r="AD12" s="25">
        <v>2991</v>
      </c>
      <c r="AE12" s="26"/>
      <c r="AF12" s="26"/>
      <c r="AG12" s="27"/>
      <c r="AH12" s="39">
        <f t="shared" si="0"/>
        <v>3439</v>
      </c>
      <c r="AI12" s="40"/>
      <c r="AJ12" s="40"/>
      <c r="AK12" s="40"/>
      <c r="AL12" s="40"/>
      <c r="AM12" s="15">
        <f>L12/H12</f>
        <v>10.101214574898785</v>
      </c>
      <c r="AN12" s="16"/>
      <c r="AO12" s="17"/>
      <c r="AP12" s="15">
        <f t="shared" si="4"/>
        <v>19.866396761133604</v>
      </c>
      <c r="AQ12" s="16"/>
      <c r="AR12" s="17"/>
      <c r="AS12" s="15">
        <f t="shared" si="2"/>
        <v>13.923076923076923</v>
      </c>
      <c r="AT12" s="16"/>
      <c r="AU12" s="34"/>
      <c r="AV12" s="12">
        <f>Q12/L12</f>
        <v>1.9667334669338676</v>
      </c>
      <c r="AW12" s="13"/>
      <c r="AX12" s="13"/>
      <c r="AY12" s="14"/>
      <c r="BA12" s="5"/>
      <c r="BB12" s="5"/>
      <c r="BC12" s="5"/>
      <c r="BD12" s="7"/>
    </row>
    <row r="13" spans="1:54" s="3" customFormat="1" ht="16.5" customHeight="1">
      <c r="A13" s="21" t="s">
        <v>0</v>
      </c>
      <c r="B13" s="21"/>
      <c r="C13" s="21"/>
      <c r="D13" s="21"/>
      <c r="E13" s="21"/>
      <c r="F13" s="21"/>
      <c r="G13" s="21"/>
      <c r="H13" s="18">
        <f>SUM(H5:K12)</f>
        <v>2351</v>
      </c>
      <c r="I13" s="19"/>
      <c r="J13" s="19"/>
      <c r="K13" s="20"/>
      <c r="L13" s="22">
        <f>SUM(L5:P12)</f>
        <v>676567</v>
      </c>
      <c r="M13" s="23"/>
      <c r="N13" s="23"/>
      <c r="O13" s="23"/>
      <c r="P13" s="24"/>
      <c r="Q13" s="18">
        <f>SUM(Q5:U12)</f>
        <v>1725153</v>
      </c>
      <c r="R13" s="19"/>
      <c r="S13" s="19"/>
      <c r="T13" s="19"/>
      <c r="U13" s="20"/>
      <c r="V13" s="35">
        <f>SUM(V5:Y12)</f>
        <v>80297</v>
      </c>
      <c r="W13" s="36"/>
      <c r="X13" s="36"/>
      <c r="Y13" s="37"/>
      <c r="Z13" s="18">
        <f>SUM(Z5:AC12)</f>
        <v>57560</v>
      </c>
      <c r="AA13" s="19"/>
      <c r="AB13" s="19"/>
      <c r="AC13" s="20"/>
      <c r="AD13" s="18">
        <f>SUM(AD5:AG12)</f>
        <v>337847</v>
      </c>
      <c r="AE13" s="19"/>
      <c r="AF13" s="19"/>
      <c r="AG13" s="20"/>
      <c r="AH13" s="22">
        <f>SUM(AH5:AK12)</f>
        <v>475704</v>
      </c>
      <c r="AI13" s="23"/>
      <c r="AJ13" s="23"/>
      <c r="AK13" s="23"/>
      <c r="AL13" s="24"/>
      <c r="AM13" s="15">
        <f>L13/H13</f>
        <v>287.7783921735432</v>
      </c>
      <c r="AN13" s="16"/>
      <c r="AO13" s="17"/>
      <c r="AP13" s="15">
        <f>Q13/H13</f>
        <v>733.7954062101234</v>
      </c>
      <c r="AQ13" s="16"/>
      <c r="AR13" s="17"/>
      <c r="AS13" s="15">
        <f>AH13/H13</f>
        <v>202.3411314334326</v>
      </c>
      <c r="AT13" s="16"/>
      <c r="AU13" s="34"/>
      <c r="AV13" s="12">
        <f>Q13/L13</f>
        <v>2.5498627630375115</v>
      </c>
      <c r="AW13" s="13"/>
      <c r="AX13" s="13"/>
      <c r="AY13" s="14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2015-09-14T01:52:13Z</dcterms:modified>
  <cp:category/>
  <cp:version/>
  <cp:contentType/>
  <cp:contentStatus/>
</cp:coreProperties>
</file>